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955" activeTab="2"/>
  </bookViews>
  <sheets>
    <sheet name="URBiO" sheetId="1" r:id="rId1"/>
    <sheet name="I termin jun2015" sheetId="2" r:id="rId2"/>
    <sheet name="II termin jun2015 (2)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<sst xmlns="http://schemas.openxmlformats.org/spreadsheetml/2006/main" count="161" uniqueCount="120">
  <si>
    <t>FAKULTET POSLOVNE EKONOMIJE BIJELJINA</t>
  </si>
  <si>
    <t>R.br</t>
  </si>
  <si>
    <t>Ime</t>
  </si>
  <si>
    <t>Prezime</t>
  </si>
  <si>
    <t>broj indeksa</t>
  </si>
  <si>
    <t>Dragana</t>
  </si>
  <si>
    <t>I kolokvijum (max 20)</t>
  </si>
  <si>
    <t>Predmetni profesor</t>
  </si>
  <si>
    <t>Doc.dr Mirela Mitrašević</t>
  </si>
  <si>
    <t>II kolokvijum (max 20)</t>
  </si>
  <si>
    <t>UKUPNO</t>
  </si>
  <si>
    <t>Zekić</t>
  </si>
  <si>
    <t>Miljana</t>
  </si>
  <si>
    <t>Ukupno predispitne obaveze</t>
  </si>
  <si>
    <t xml:space="preserve">Aktivnosti (max 10) </t>
  </si>
  <si>
    <t>Pismeni ispit</t>
  </si>
  <si>
    <t>Usmeni ispit</t>
  </si>
  <si>
    <t>REZULTATI I KOLOKVIJUMA IZ UPRAVLJANJA RIZIKOM U BANKAMA I OSIGURAVAJUĆIM KOMPANIJAMA</t>
  </si>
  <si>
    <t>Dajana</t>
  </si>
  <si>
    <t>Marković</t>
  </si>
  <si>
    <t>69/11</t>
  </si>
  <si>
    <t>Vaso</t>
  </si>
  <si>
    <t>24/11</t>
  </si>
  <si>
    <t xml:space="preserve">Milica </t>
  </si>
  <si>
    <t>78/11</t>
  </si>
  <si>
    <t>Stojanović</t>
  </si>
  <si>
    <t>43/11</t>
  </si>
  <si>
    <t>Biljana</t>
  </si>
  <si>
    <t>70/11</t>
  </si>
  <si>
    <t>Tomanić</t>
  </si>
  <si>
    <t>83/11</t>
  </si>
  <si>
    <t>Željka</t>
  </si>
  <si>
    <t>Predrag</t>
  </si>
  <si>
    <t>106/11</t>
  </si>
  <si>
    <t>Todorović</t>
  </si>
  <si>
    <t>Nedeljka</t>
  </si>
  <si>
    <t>Mirković</t>
  </si>
  <si>
    <t>71/11</t>
  </si>
  <si>
    <t>177/10</t>
  </si>
  <si>
    <t>Gordana</t>
  </si>
  <si>
    <t>Lonić</t>
  </si>
  <si>
    <t>Marija</t>
  </si>
  <si>
    <t>Kojić</t>
  </si>
  <si>
    <t>14/11</t>
  </si>
  <si>
    <t>Blagojević</t>
  </si>
  <si>
    <t>40/11</t>
  </si>
  <si>
    <t>Dijana</t>
  </si>
  <si>
    <t>Rikić</t>
  </si>
  <si>
    <t>Slobodanka</t>
  </si>
  <si>
    <t>Jovičić</t>
  </si>
  <si>
    <t>Jerica</t>
  </si>
  <si>
    <t>Bojković</t>
  </si>
  <si>
    <t>58/11</t>
  </si>
  <si>
    <t>Nastić</t>
  </si>
  <si>
    <t>Nevena</t>
  </si>
  <si>
    <t>Ilić</t>
  </si>
  <si>
    <t>100/11</t>
  </si>
  <si>
    <t>Sekulić</t>
  </si>
  <si>
    <t>Ružić</t>
  </si>
  <si>
    <t>46/11</t>
  </si>
  <si>
    <t xml:space="preserve">Janja </t>
  </si>
  <si>
    <t>Savić</t>
  </si>
  <si>
    <t>Đukanović</t>
  </si>
  <si>
    <t>17/11</t>
  </si>
  <si>
    <t>Lukić</t>
  </si>
  <si>
    <t>Aleksandra</t>
  </si>
  <si>
    <t>Ljiljana</t>
  </si>
  <si>
    <t>Kovačević</t>
  </si>
  <si>
    <t>115/11</t>
  </si>
  <si>
    <t>53/11</t>
  </si>
  <si>
    <t>54/11</t>
  </si>
  <si>
    <t>1/11</t>
  </si>
  <si>
    <t>4/11</t>
  </si>
  <si>
    <t>10/11</t>
  </si>
  <si>
    <t>Milićević</t>
  </si>
  <si>
    <t>Vidaković</t>
  </si>
  <si>
    <t>140/11</t>
  </si>
  <si>
    <t xml:space="preserve">Slađana </t>
  </si>
  <si>
    <t>134/11</t>
  </si>
  <si>
    <t>Emina</t>
  </si>
  <si>
    <t>Hadžihajdić</t>
  </si>
  <si>
    <t>57/11</t>
  </si>
  <si>
    <t>12/11</t>
  </si>
  <si>
    <t>Nena</t>
  </si>
  <si>
    <t>Veselinović</t>
  </si>
  <si>
    <t>održanog 12.6.2015. objedinjenog sa rezultatima I kolokvijuma održanog 21.4.2015 godine</t>
  </si>
  <si>
    <t>REZULTATI ISPITA IZ UPRAVLJANJA RIZIKOM U BANKAMA I OSIGURAVAJUĆIM KOMPANIJAMA</t>
  </si>
  <si>
    <t>održanog 15.6.2015. godine</t>
  </si>
  <si>
    <t>I DIO (max 20)</t>
  </si>
  <si>
    <t>II DIO (max 20)</t>
  </si>
  <si>
    <t>Jelena</t>
  </si>
  <si>
    <t>Nikolić</t>
  </si>
  <si>
    <t>68/11</t>
  </si>
  <si>
    <t>Janja</t>
  </si>
  <si>
    <t>004/11</t>
  </si>
  <si>
    <t>Verica</t>
  </si>
  <si>
    <t>Petrović</t>
  </si>
  <si>
    <t>235/10</t>
  </si>
  <si>
    <t>Milena</t>
  </si>
  <si>
    <t>Mitrović</t>
  </si>
  <si>
    <t>47/11</t>
  </si>
  <si>
    <t>083/11</t>
  </si>
  <si>
    <t>010/11</t>
  </si>
  <si>
    <t>Milica</t>
  </si>
  <si>
    <t>Ristić</t>
  </si>
  <si>
    <t>017/11</t>
  </si>
  <si>
    <t>Usmeni dio ispita će se održati u srijedu 17.6.2015. godine sa početkom u 11,00 časova.</t>
  </si>
  <si>
    <t>održanog 6.7.2015. godine</t>
  </si>
  <si>
    <t>Milkica</t>
  </si>
  <si>
    <t>Golijan</t>
  </si>
  <si>
    <t>148/09</t>
  </si>
  <si>
    <t>Zarić</t>
  </si>
  <si>
    <t>Dara</t>
  </si>
  <si>
    <t>171/07</t>
  </si>
  <si>
    <t>Branimir</t>
  </si>
  <si>
    <t>079/09</t>
  </si>
  <si>
    <t>Jovanović</t>
  </si>
  <si>
    <t>Miroslav</t>
  </si>
  <si>
    <t>153/11</t>
  </si>
  <si>
    <t>Usmeni dio ispita će se održati u ponedeljak 13.7.2015. godine sa početkom u 12,00 časova.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</si>
</sst>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M&quot;#,##0_);\(&quot;KM&quot;#,##0\)"/>
    <numFmt numFmtId="165" formatCode="&quot;KM&quot;#,##0_);[Red]\(&quot;KM&quot;#,##0\)"/>
    <numFmt numFmtId="166" formatCode="&quot;KM&quot;#,##0.00_);\(&quot;KM&quot;#,##0.00\)"/>
    <numFmt numFmtId="167" formatCode="&quot;KM&quot;#,##0.00_);[Red]\(&quot;KM&quot;#,##0.00\)"/>
    <numFmt numFmtId="168" formatCode="_(&quot;KM&quot;* #,##0_);_(&quot;KM&quot;* \(#,##0\);_(&quot;KM&quot;* &quot;-&quot;_);_(@_)"/>
    <numFmt numFmtId="169" formatCode="_(&quot;KM&quot;* #,##0.00_);_(&quot;KM&quot;* \(#,##0.00\);_(&quot;KM&quot;* &quot;-&quot;??_);_(@_)"/>
    <numFmt numFmtId="170" formatCode="dd/mm/yyyy"/>
    <numFmt numFmtId="171" formatCode="0.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 vertical="distributed"/>
    </xf>
    <xf numFmtId="1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17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Continuous" vertical="distributed"/>
    </xf>
    <xf numFmtId="0" fontId="2" fillId="0" borderId="16" xfId="0" applyFont="1" applyBorder="1" applyAlignment="1">
      <alignment horizontal="centerContinuous" vertical="distributed"/>
    </xf>
    <xf numFmtId="0" fontId="2" fillId="0" borderId="16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17" fontId="0" fillId="0" borderId="12" xfId="0" applyNumberFormat="1" applyBorder="1" applyAlignment="1">
      <alignment horizontal="center"/>
    </xf>
    <xf numFmtId="0" fontId="2" fillId="0" borderId="19" xfId="0" applyFont="1" applyBorder="1" applyAlignment="1">
      <alignment horizontal="center" vertical="distributed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8">
      <selection activeCell="J14" sqref="J14"/>
    </sheetView>
  </sheetViews>
  <sheetFormatPr defaultColWidth="9.140625" defaultRowHeight="12.75"/>
  <cols>
    <col min="2" max="3" width="10.7109375" style="0" bestFit="1" customWidth="1"/>
    <col min="4" max="4" width="11.00390625" style="0" bestFit="1" customWidth="1"/>
    <col min="5" max="5" width="13.28125" style="9" customWidth="1"/>
    <col min="6" max="7" width="10.7109375" style="9" customWidth="1"/>
    <col min="8" max="8" width="11.7109375" style="9" customWidth="1"/>
    <col min="9" max="11" width="9.140625" style="9" customWidth="1"/>
  </cols>
  <sheetData>
    <row r="1" spans="1:5" ht="12.75">
      <c r="A1" s="4" t="s">
        <v>0</v>
      </c>
      <c r="B1" s="4"/>
      <c r="C1" s="4"/>
      <c r="D1" s="4"/>
      <c r="E1" s="6"/>
    </row>
    <row r="4" spans="1:11" ht="12.75">
      <c r="A4" s="38" t="s">
        <v>17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2.75">
      <c r="A5" s="38" t="s">
        <v>85</v>
      </c>
      <c r="B5" s="38"/>
      <c r="C5" s="38"/>
      <c r="D5" s="38"/>
      <c r="E5" s="38"/>
      <c r="F5" s="39"/>
      <c r="G5" s="39"/>
      <c r="H5" s="39"/>
      <c r="I5" s="39"/>
      <c r="J5" s="39"/>
      <c r="K5" s="39"/>
    </row>
    <row r="6" ht="13.5" thickBot="1"/>
    <row r="7" spans="1:11" ht="43.5" customHeight="1" thickBot="1">
      <c r="A7" s="21" t="s">
        <v>1</v>
      </c>
      <c r="B7" s="22" t="s">
        <v>2</v>
      </c>
      <c r="C7" s="22" t="s">
        <v>3</v>
      </c>
      <c r="D7" s="22" t="s">
        <v>4</v>
      </c>
      <c r="E7" s="23" t="s">
        <v>6</v>
      </c>
      <c r="F7" s="23" t="s">
        <v>9</v>
      </c>
      <c r="G7" s="23" t="s">
        <v>14</v>
      </c>
      <c r="H7" s="23" t="s">
        <v>13</v>
      </c>
      <c r="I7" s="23" t="s">
        <v>15</v>
      </c>
      <c r="J7" s="24" t="s">
        <v>16</v>
      </c>
      <c r="K7" s="12" t="s">
        <v>10</v>
      </c>
    </row>
    <row r="8" spans="1:13" ht="12.75">
      <c r="A8" s="8">
        <v>1</v>
      </c>
      <c r="B8" s="1" t="s">
        <v>27</v>
      </c>
      <c r="C8" s="1" t="s">
        <v>53</v>
      </c>
      <c r="D8" s="19" t="s">
        <v>71</v>
      </c>
      <c r="E8" s="13">
        <v>15</v>
      </c>
      <c r="F8" s="2">
        <v>14</v>
      </c>
      <c r="G8" s="2"/>
      <c r="H8" s="13">
        <f>+E8+F8+G8</f>
        <v>29</v>
      </c>
      <c r="I8" s="13">
        <f>+(E8+F8)/40*25</f>
        <v>18.125</v>
      </c>
      <c r="J8" s="33">
        <f>+I8</f>
        <v>18.125</v>
      </c>
      <c r="K8" s="20">
        <f>+H8+I8+J8</f>
        <v>65.25</v>
      </c>
      <c r="M8" s="34"/>
    </row>
    <row r="9" spans="1:11" ht="12.75">
      <c r="A9" s="8">
        <v>2</v>
      </c>
      <c r="B9" s="15" t="s">
        <v>60</v>
      </c>
      <c r="C9" s="15" t="s">
        <v>61</v>
      </c>
      <c r="D9" s="19" t="s">
        <v>72</v>
      </c>
      <c r="E9" s="13">
        <v>10</v>
      </c>
      <c r="F9" s="2">
        <v>10</v>
      </c>
      <c r="G9" s="2">
        <v>10</v>
      </c>
      <c r="H9" s="13">
        <f aca="true" t="shared" si="0" ref="H9:H32">+E9+F9+G9</f>
        <v>30</v>
      </c>
      <c r="I9" s="13">
        <f aca="true" t="shared" si="1" ref="I9:I32">+(E9+F9)/40*25</f>
        <v>12.5</v>
      </c>
      <c r="J9" s="32">
        <v>25</v>
      </c>
      <c r="K9" s="20">
        <f aca="true" t="shared" si="2" ref="K9:K32">+H9+I9+J9</f>
        <v>67.5</v>
      </c>
    </row>
    <row r="10" spans="1:13" ht="12.75">
      <c r="A10" s="8">
        <v>3</v>
      </c>
      <c r="B10" s="1" t="s">
        <v>48</v>
      </c>
      <c r="C10" s="1" t="s">
        <v>49</v>
      </c>
      <c r="D10" s="19" t="s">
        <v>73</v>
      </c>
      <c r="E10" s="13">
        <v>17</v>
      </c>
      <c r="F10" s="2">
        <v>15</v>
      </c>
      <c r="G10" s="2"/>
      <c r="H10" s="13">
        <f t="shared" si="0"/>
        <v>32</v>
      </c>
      <c r="I10" s="13">
        <f t="shared" si="1"/>
        <v>20</v>
      </c>
      <c r="J10" s="33">
        <f>+I10</f>
        <v>20</v>
      </c>
      <c r="K10" s="20">
        <f t="shared" si="2"/>
        <v>72</v>
      </c>
      <c r="M10" s="34">
        <f>+E10+F10</f>
        <v>32</v>
      </c>
    </row>
    <row r="11" spans="1:13" ht="12.75">
      <c r="A11" s="8">
        <v>4</v>
      </c>
      <c r="B11" s="15" t="s">
        <v>83</v>
      </c>
      <c r="C11" s="15" t="s">
        <v>84</v>
      </c>
      <c r="D11" s="19" t="s">
        <v>82</v>
      </c>
      <c r="E11" s="13"/>
      <c r="F11" s="2">
        <v>12</v>
      </c>
      <c r="G11" s="2"/>
      <c r="H11" s="13">
        <f t="shared" si="0"/>
        <v>12</v>
      </c>
      <c r="I11" s="13">
        <f t="shared" si="1"/>
        <v>7.5</v>
      </c>
      <c r="J11" s="32"/>
      <c r="K11" s="20">
        <f t="shared" si="2"/>
        <v>19.5</v>
      </c>
      <c r="M11" s="35">
        <f>+M10/40</f>
        <v>0.8</v>
      </c>
    </row>
    <row r="12" spans="1:13" ht="12.75">
      <c r="A12" s="8">
        <v>5</v>
      </c>
      <c r="B12" s="1" t="s">
        <v>41</v>
      </c>
      <c r="C12" s="1" t="s">
        <v>42</v>
      </c>
      <c r="D12" s="2" t="s">
        <v>43</v>
      </c>
      <c r="E12" s="13">
        <v>19</v>
      </c>
      <c r="F12" s="2">
        <v>20</v>
      </c>
      <c r="G12" s="2">
        <v>10</v>
      </c>
      <c r="H12" s="13">
        <f t="shared" si="0"/>
        <v>49</v>
      </c>
      <c r="I12" s="13">
        <f t="shared" si="1"/>
        <v>24.375</v>
      </c>
      <c r="J12" s="32">
        <v>25</v>
      </c>
      <c r="K12" s="20">
        <f t="shared" si="2"/>
        <v>98.375</v>
      </c>
      <c r="M12">
        <f>+M11*25</f>
        <v>20</v>
      </c>
    </row>
    <row r="13" spans="1:11" ht="12.75">
      <c r="A13" s="8">
        <v>6</v>
      </c>
      <c r="B13" s="15" t="s">
        <v>27</v>
      </c>
      <c r="C13" s="15" t="s">
        <v>62</v>
      </c>
      <c r="D13" s="16" t="s">
        <v>63</v>
      </c>
      <c r="E13" s="13">
        <v>11</v>
      </c>
      <c r="F13" s="2">
        <v>12</v>
      </c>
      <c r="G13" s="2">
        <v>10</v>
      </c>
      <c r="H13" s="13">
        <f t="shared" si="0"/>
        <v>33</v>
      </c>
      <c r="I13" s="13">
        <f t="shared" si="1"/>
        <v>14.374999999999998</v>
      </c>
      <c r="J13" s="33">
        <v>25</v>
      </c>
      <c r="K13" s="20">
        <f t="shared" si="2"/>
        <v>72.375</v>
      </c>
    </row>
    <row r="14" spans="1:11" ht="12.75">
      <c r="A14" s="8">
        <v>7</v>
      </c>
      <c r="B14" s="1" t="s">
        <v>21</v>
      </c>
      <c r="C14" s="15" t="s">
        <v>74</v>
      </c>
      <c r="D14" s="2" t="s">
        <v>22</v>
      </c>
      <c r="E14" s="13">
        <v>20</v>
      </c>
      <c r="F14" s="2">
        <v>20</v>
      </c>
      <c r="G14" s="2">
        <v>5</v>
      </c>
      <c r="H14" s="13">
        <f t="shared" si="0"/>
        <v>45</v>
      </c>
      <c r="I14" s="13">
        <f t="shared" si="1"/>
        <v>25</v>
      </c>
      <c r="J14" s="33">
        <f>+I14</f>
        <v>25</v>
      </c>
      <c r="K14" s="20">
        <f t="shared" si="2"/>
        <v>95</v>
      </c>
    </row>
    <row r="15" spans="1:11" ht="12.75">
      <c r="A15" s="8">
        <v>8</v>
      </c>
      <c r="B15" s="1" t="s">
        <v>12</v>
      </c>
      <c r="C15" s="1" t="s">
        <v>44</v>
      </c>
      <c r="D15" s="2" t="s">
        <v>45</v>
      </c>
      <c r="E15" s="13">
        <v>10</v>
      </c>
      <c r="F15" s="2">
        <v>11</v>
      </c>
      <c r="G15" s="2">
        <v>10</v>
      </c>
      <c r="H15" s="13">
        <f t="shared" si="0"/>
        <v>31</v>
      </c>
      <c r="I15" s="13">
        <f t="shared" si="1"/>
        <v>13.125</v>
      </c>
      <c r="J15" s="33">
        <v>17</v>
      </c>
      <c r="K15" s="20">
        <f t="shared" si="2"/>
        <v>61.125</v>
      </c>
    </row>
    <row r="16" spans="1:11" ht="12.75">
      <c r="A16" s="8">
        <v>9</v>
      </c>
      <c r="B16" s="1" t="s">
        <v>5</v>
      </c>
      <c r="C16" s="1" t="s">
        <v>25</v>
      </c>
      <c r="D16" s="14" t="s">
        <v>26</v>
      </c>
      <c r="E16" s="2">
        <v>10</v>
      </c>
      <c r="F16" s="2">
        <v>15</v>
      </c>
      <c r="G16" s="2">
        <v>5</v>
      </c>
      <c r="H16" s="13">
        <f t="shared" si="0"/>
        <v>30</v>
      </c>
      <c r="I16" s="13">
        <f t="shared" si="1"/>
        <v>15.625</v>
      </c>
      <c r="J16" s="33">
        <v>25</v>
      </c>
      <c r="K16" s="20">
        <f t="shared" si="2"/>
        <v>70.625</v>
      </c>
    </row>
    <row r="17" spans="1:11" ht="12.75">
      <c r="A17" s="8">
        <v>10</v>
      </c>
      <c r="B17" s="1" t="s">
        <v>12</v>
      </c>
      <c r="C17" s="1" t="s">
        <v>58</v>
      </c>
      <c r="D17" s="3" t="s">
        <v>59</v>
      </c>
      <c r="E17" s="13">
        <v>12</v>
      </c>
      <c r="F17" s="2">
        <v>16</v>
      </c>
      <c r="G17" s="2"/>
      <c r="H17" s="13">
        <f t="shared" si="0"/>
        <v>28</v>
      </c>
      <c r="I17" s="13">
        <f t="shared" si="1"/>
        <v>17.5</v>
      </c>
      <c r="J17" s="33">
        <v>25</v>
      </c>
      <c r="K17" s="20">
        <f t="shared" si="2"/>
        <v>70.5</v>
      </c>
    </row>
    <row r="18" spans="1:11" ht="12.75">
      <c r="A18" s="8">
        <v>11</v>
      </c>
      <c r="B18" s="1" t="s">
        <v>46</v>
      </c>
      <c r="C18" s="1" t="s">
        <v>47</v>
      </c>
      <c r="D18" s="17" t="s">
        <v>69</v>
      </c>
      <c r="E18" s="13">
        <v>18</v>
      </c>
      <c r="F18" s="36">
        <v>16.5</v>
      </c>
      <c r="G18" s="2">
        <v>10</v>
      </c>
      <c r="H18" s="13">
        <f t="shared" si="0"/>
        <v>44.5</v>
      </c>
      <c r="I18" s="13">
        <f t="shared" si="1"/>
        <v>21.5625</v>
      </c>
      <c r="J18" s="32">
        <v>25</v>
      </c>
      <c r="K18" s="20">
        <f t="shared" si="2"/>
        <v>91.0625</v>
      </c>
    </row>
    <row r="19" spans="1:11" ht="12.75">
      <c r="A19" s="8">
        <v>12</v>
      </c>
      <c r="B19" s="1" t="s">
        <v>39</v>
      </c>
      <c r="C19" s="1" t="s">
        <v>40</v>
      </c>
      <c r="D19" s="18" t="s">
        <v>70</v>
      </c>
      <c r="E19" s="2">
        <v>19</v>
      </c>
      <c r="F19" s="2">
        <v>17</v>
      </c>
      <c r="G19" s="2">
        <v>10</v>
      </c>
      <c r="H19" s="13">
        <f t="shared" si="0"/>
        <v>46</v>
      </c>
      <c r="I19" s="13">
        <f t="shared" si="1"/>
        <v>22.5</v>
      </c>
      <c r="J19" s="32">
        <v>25</v>
      </c>
      <c r="K19" s="20">
        <f t="shared" si="2"/>
        <v>93.5</v>
      </c>
    </row>
    <row r="20" spans="1:11" ht="12.75">
      <c r="A20" s="8">
        <v>13</v>
      </c>
      <c r="B20" s="15" t="s">
        <v>79</v>
      </c>
      <c r="C20" s="15" t="s">
        <v>80</v>
      </c>
      <c r="D20" s="18" t="s">
        <v>81</v>
      </c>
      <c r="E20" s="2">
        <v>13</v>
      </c>
      <c r="F20" s="2">
        <v>13</v>
      </c>
      <c r="G20" s="2">
        <v>5</v>
      </c>
      <c r="H20" s="13">
        <f t="shared" si="0"/>
        <v>31</v>
      </c>
      <c r="I20" s="13">
        <f t="shared" si="1"/>
        <v>16.25</v>
      </c>
      <c r="J20" s="33">
        <f>+I20</f>
        <v>16.25</v>
      </c>
      <c r="K20" s="20">
        <f t="shared" si="2"/>
        <v>63.5</v>
      </c>
    </row>
    <row r="21" spans="1:11" ht="12.75">
      <c r="A21" s="8">
        <v>14</v>
      </c>
      <c r="B21" s="1" t="s">
        <v>50</v>
      </c>
      <c r="C21" s="1" t="s">
        <v>51</v>
      </c>
      <c r="D21" s="2" t="s">
        <v>52</v>
      </c>
      <c r="E21" s="2">
        <v>20</v>
      </c>
      <c r="F21" s="2">
        <v>19</v>
      </c>
      <c r="G21" s="2">
        <v>10</v>
      </c>
      <c r="H21" s="13">
        <f t="shared" si="0"/>
        <v>49</v>
      </c>
      <c r="I21" s="13">
        <f t="shared" si="1"/>
        <v>24.375</v>
      </c>
      <c r="J21" s="32">
        <v>25</v>
      </c>
      <c r="K21" s="20">
        <f t="shared" si="2"/>
        <v>98.375</v>
      </c>
    </row>
    <row r="22" spans="1:11" ht="12.75">
      <c r="A22" s="8">
        <v>15</v>
      </c>
      <c r="B22" s="1" t="s">
        <v>18</v>
      </c>
      <c r="C22" s="1" t="s">
        <v>19</v>
      </c>
      <c r="D22" s="2" t="s">
        <v>20</v>
      </c>
      <c r="E22" s="2">
        <v>18</v>
      </c>
      <c r="F22" s="2">
        <v>17</v>
      </c>
      <c r="G22" s="2">
        <v>10</v>
      </c>
      <c r="H22" s="13">
        <f t="shared" si="0"/>
        <v>45</v>
      </c>
      <c r="I22" s="13">
        <f t="shared" si="1"/>
        <v>21.875</v>
      </c>
      <c r="J22" s="33">
        <v>24</v>
      </c>
      <c r="K22" s="20">
        <f t="shared" si="2"/>
        <v>90.875</v>
      </c>
    </row>
    <row r="23" spans="1:11" ht="12.75">
      <c r="A23" s="8">
        <v>16</v>
      </c>
      <c r="B23" s="15" t="s">
        <v>66</v>
      </c>
      <c r="C23" s="15" t="s">
        <v>64</v>
      </c>
      <c r="D23" s="16" t="s">
        <v>28</v>
      </c>
      <c r="E23" s="13">
        <v>12</v>
      </c>
      <c r="F23" s="2">
        <v>13</v>
      </c>
      <c r="G23" s="2"/>
      <c r="H23" s="13">
        <f t="shared" si="0"/>
        <v>25</v>
      </c>
      <c r="I23" s="13">
        <f t="shared" si="1"/>
        <v>15.625</v>
      </c>
      <c r="J23" s="33">
        <f>+I23</f>
        <v>15.625</v>
      </c>
      <c r="K23" s="20">
        <f t="shared" si="2"/>
        <v>56.25</v>
      </c>
    </row>
    <row r="24" spans="1:11" ht="12.75">
      <c r="A24" s="8">
        <v>17</v>
      </c>
      <c r="B24" s="1" t="s">
        <v>35</v>
      </c>
      <c r="C24" s="1" t="s">
        <v>36</v>
      </c>
      <c r="D24" s="2" t="s">
        <v>37</v>
      </c>
      <c r="E24" s="2">
        <v>16</v>
      </c>
      <c r="F24" s="2">
        <v>17</v>
      </c>
      <c r="G24" s="2"/>
      <c r="H24" s="13">
        <f t="shared" si="0"/>
        <v>33</v>
      </c>
      <c r="I24" s="13">
        <f>+(E24+F24)/40*25+2</f>
        <v>22.625</v>
      </c>
      <c r="J24" s="32">
        <v>25</v>
      </c>
      <c r="K24" s="20">
        <f>+H24+I24+J24</f>
        <v>80.625</v>
      </c>
    </row>
    <row r="25" spans="1:11" ht="12.75">
      <c r="A25" s="8">
        <v>18</v>
      </c>
      <c r="B25" s="1" t="s">
        <v>23</v>
      </c>
      <c r="C25" s="1" t="s">
        <v>104</v>
      </c>
      <c r="D25" s="2" t="s">
        <v>24</v>
      </c>
      <c r="E25" s="13">
        <v>12</v>
      </c>
      <c r="F25" s="2">
        <v>12</v>
      </c>
      <c r="G25" s="2">
        <v>10</v>
      </c>
      <c r="H25" s="13">
        <f t="shared" si="0"/>
        <v>34</v>
      </c>
      <c r="I25" s="13">
        <f t="shared" si="1"/>
        <v>15</v>
      </c>
      <c r="J25" s="32">
        <v>22</v>
      </c>
      <c r="K25" s="20">
        <f t="shared" si="2"/>
        <v>71</v>
      </c>
    </row>
    <row r="26" spans="1:11" ht="12.75">
      <c r="A26" s="8">
        <v>19</v>
      </c>
      <c r="B26" s="1" t="s">
        <v>31</v>
      </c>
      <c r="C26" s="1" t="s">
        <v>29</v>
      </c>
      <c r="D26" s="2" t="s">
        <v>30</v>
      </c>
      <c r="E26" s="13">
        <v>18</v>
      </c>
      <c r="F26" s="2">
        <v>19</v>
      </c>
      <c r="G26" s="2">
        <v>10</v>
      </c>
      <c r="H26" s="13">
        <f t="shared" si="0"/>
        <v>47</v>
      </c>
      <c r="I26" s="13">
        <f t="shared" si="1"/>
        <v>23.125</v>
      </c>
      <c r="J26" s="33">
        <f>+I26</f>
        <v>23.125</v>
      </c>
      <c r="K26" s="20">
        <f t="shared" si="2"/>
        <v>93.25</v>
      </c>
    </row>
    <row r="27" spans="1:11" ht="12.75">
      <c r="A27" s="8">
        <v>20</v>
      </c>
      <c r="B27" s="1" t="s">
        <v>54</v>
      </c>
      <c r="C27" s="1" t="s">
        <v>55</v>
      </c>
      <c r="D27" s="2" t="s">
        <v>56</v>
      </c>
      <c r="E27" s="2">
        <v>20</v>
      </c>
      <c r="F27" s="2"/>
      <c r="G27" s="2"/>
      <c r="H27" s="13">
        <f t="shared" si="0"/>
        <v>20</v>
      </c>
      <c r="I27" s="13">
        <f t="shared" si="1"/>
        <v>12.5</v>
      </c>
      <c r="J27" s="32"/>
      <c r="K27" s="20">
        <f t="shared" si="2"/>
        <v>32.5</v>
      </c>
    </row>
    <row r="28" spans="1:11" ht="12.75">
      <c r="A28" s="8">
        <v>21</v>
      </c>
      <c r="B28" s="1" t="s">
        <v>32</v>
      </c>
      <c r="C28" s="1" t="s">
        <v>34</v>
      </c>
      <c r="D28" s="2" t="s">
        <v>33</v>
      </c>
      <c r="E28" s="2">
        <v>14</v>
      </c>
      <c r="F28" s="2">
        <v>11</v>
      </c>
      <c r="G28" s="2">
        <v>5</v>
      </c>
      <c r="H28" s="13">
        <f t="shared" si="0"/>
        <v>30</v>
      </c>
      <c r="I28" s="13">
        <f t="shared" si="1"/>
        <v>15.625</v>
      </c>
      <c r="J28" s="32">
        <v>25</v>
      </c>
      <c r="K28" s="20">
        <f t="shared" si="2"/>
        <v>70.625</v>
      </c>
    </row>
    <row r="29" spans="1:11" ht="12.75">
      <c r="A29" s="8">
        <v>22</v>
      </c>
      <c r="B29" s="15" t="s">
        <v>65</v>
      </c>
      <c r="C29" s="15" t="s">
        <v>67</v>
      </c>
      <c r="D29" s="16" t="s">
        <v>68</v>
      </c>
      <c r="E29" s="13"/>
      <c r="F29" s="2">
        <v>11</v>
      </c>
      <c r="G29" s="2"/>
      <c r="H29" s="13">
        <f t="shared" si="0"/>
        <v>11</v>
      </c>
      <c r="I29" s="13">
        <f t="shared" si="1"/>
        <v>6.875000000000001</v>
      </c>
      <c r="J29" s="32"/>
      <c r="K29" s="20">
        <f t="shared" si="2"/>
        <v>17.875</v>
      </c>
    </row>
    <row r="30" spans="1:11" ht="12.75">
      <c r="A30" s="8">
        <v>23</v>
      </c>
      <c r="B30" s="15" t="s">
        <v>77</v>
      </c>
      <c r="C30" s="15" t="s">
        <v>57</v>
      </c>
      <c r="D30" s="16" t="s">
        <v>78</v>
      </c>
      <c r="E30" s="13">
        <v>20</v>
      </c>
      <c r="F30" s="2">
        <v>16</v>
      </c>
      <c r="G30" s="2">
        <v>10</v>
      </c>
      <c r="H30" s="13">
        <f t="shared" si="0"/>
        <v>46</v>
      </c>
      <c r="I30" s="13">
        <f t="shared" si="1"/>
        <v>22.5</v>
      </c>
      <c r="J30" s="33">
        <f>+I30</f>
        <v>22.5</v>
      </c>
      <c r="K30" s="20">
        <f t="shared" si="2"/>
        <v>91</v>
      </c>
    </row>
    <row r="31" spans="1:11" ht="12.75">
      <c r="A31" s="8">
        <v>24</v>
      </c>
      <c r="B31" s="15" t="s">
        <v>65</v>
      </c>
      <c r="C31" s="15" t="s">
        <v>75</v>
      </c>
      <c r="D31" s="16" t="s">
        <v>76</v>
      </c>
      <c r="E31" s="13"/>
      <c r="F31" s="2">
        <v>12</v>
      </c>
      <c r="G31" s="2"/>
      <c r="H31" s="13">
        <f t="shared" si="0"/>
        <v>12</v>
      </c>
      <c r="I31" s="13">
        <f t="shared" si="1"/>
        <v>7.5</v>
      </c>
      <c r="J31" s="32"/>
      <c r="K31" s="20">
        <f t="shared" si="2"/>
        <v>19.5</v>
      </c>
    </row>
    <row r="32" spans="1:11" ht="13.5" thickBot="1">
      <c r="A32" s="8">
        <v>25</v>
      </c>
      <c r="B32" s="26" t="s">
        <v>5</v>
      </c>
      <c r="C32" s="26" t="s">
        <v>11</v>
      </c>
      <c r="D32" s="27" t="s">
        <v>38</v>
      </c>
      <c r="E32" s="10">
        <v>13</v>
      </c>
      <c r="F32" s="10">
        <v>10</v>
      </c>
      <c r="G32" s="10"/>
      <c r="H32" s="13">
        <f t="shared" si="0"/>
        <v>23</v>
      </c>
      <c r="I32" s="13">
        <f t="shared" si="1"/>
        <v>14.374999999999998</v>
      </c>
      <c r="J32" s="33">
        <f>+I32</f>
        <v>14.374999999999998</v>
      </c>
      <c r="K32" s="20">
        <f t="shared" si="2"/>
        <v>51.75</v>
      </c>
    </row>
    <row r="33" spans="1:11" ht="12.75">
      <c r="A33" s="7"/>
      <c r="B33" s="7"/>
      <c r="C33" s="7"/>
      <c r="D33" s="7"/>
      <c r="E33" s="5"/>
      <c r="F33" s="11"/>
      <c r="G33" s="11"/>
      <c r="H33" s="11"/>
      <c r="I33" s="11"/>
      <c r="J33" s="11"/>
      <c r="K33" s="11"/>
    </row>
    <row r="34" ht="12.75">
      <c r="D34" s="5" t="s">
        <v>7</v>
      </c>
    </row>
    <row r="35" ht="12.75">
      <c r="D35" s="5" t="s">
        <v>8</v>
      </c>
    </row>
  </sheetData>
  <sheetProtection/>
  <mergeCells count="2">
    <mergeCell ref="A5:K5"/>
    <mergeCell ref="A4:K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4">
      <selection activeCell="E17" sqref="E17"/>
    </sheetView>
  </sheetViews>
  <sheetFormatPr defaultColWidth="9.140625" defaultRowHeight="12.75"/>
  <sheetData>
    <row r="1" spans="1:11" ht="12.75">
      <c r="A1" s="4" t="s">
        <v>0</v>
      </c>
      <c r="B1" s="4"/>
      <c r="C1" s="4"/>
      <c r="D1" s="4"/>
      <c r="E1" s="6"/>
      <c r="F1" s="9"/>
      <c r="G1" s="9"/>
      <c r="H1" s="9"/>
      <c r="I1" s="9"/>
      <c r="J1" s="9"/>
      <c r="K1" s="9"/>
    </row>
    <row r="2" spans="5:11" ht="12.75">
      <c r="E2" s="9"/>
      <c r="F2" s="9"/>
      <c r="G2" s="9"/>
      <c r="H2" s="9"/>
      <c r="I2" s="9"/>
      <c r="J2" s="9"/>
      <c r="K2" s="9"/>
    </row>
    <row r="3" spans="5:11" ht="12.75">
      <c r="E3" s="9"/>
      <c r="F3" s="9"/>
      <c r="G3" s="9"/>
      <c r="H3" s="9"/>
      <c r="I3" s="9"/>
      <c r="J3" s="9"/>
      <c r="K3" s="9"/>
    </row>
    <row r="4" spans="1:11" ht="12.75">
      <c r="A4" s="38" t="s">
        <v>86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2.75">
      <c r="A5" s="38" t="s">
        <v>87</v>
      </c>
      <c r="B5" s="38"/>
      <c r="C5" s="38"/>
      <c r="D5" s="38"/>
      <c r="E5" s="38"/>
      <c r="F5" s="39"/>
      <c r="G5" s="39"/>
      <c r="H5" s="39"/>
      <c r="I5" s="39"/>
      <c r="J5" s="39"/>
      <c r="K5" s="39"/>
    </row>
    <row r="6" spans="5:11" ht="13.5" thickBot="1">
      <c r="E6" s="9"/>
      <c r="F6" s="9"/>
      <c r="G6" s="9"/>
      <c r="H6" s="9"/>
      <c r="I6" s="9"/>
      <c r="J6" s="9"/>
      <c r="K6" s="9"/>
    </row>
    <row r="7" spans="1:6" ht="25.5">
      <c r="A7" s="21" t="s">
        <v>1</v>
      </c>
      <c r="B7" s="22" t="s">
        <v>2</v>
      </c>
      <c r="C7" s="22" t="s">
        <v>3</v>
      </c>
      <c r="D7" s="22" t="s">
        <v>4</v>
      </c>
      <c r="E7" s="23" t="s">
        <v>88</v>
      </c>
      <c r="F7" s="28" t="s">
        <v>89</v>
      </c>
    </row>
    <row r="8" spans="1:6" ht="12.75">
      <c r="A8" s="8">
        <v>1</v>
      </c>
      <c r="B8" s="1" t="s">
        <v>90</v>
      </c>
      <c r="C8" s="1" t="s">
        <v>91</v>
      </c>
      <c r="D8" s="19" t="s">
        <v>92</v>
      </c>
      <c r="E8" s="13">
        <v>10</v>
      </c>
      <c r="F8" s="29"/>
    </row>
    <row r="9" spans="1:6" ht="12.75">
      <c r="A9" s="8">
        <v>2</v>
      </c>
      <c r="B9" s="15" t="s">
        <v>93</v>
      </c>
      <c r="C9" s="15" t="s">
        <v>61</v>
      </c>
      <c r="D9" s="19" t="s">
        <v>94</v>
      </c>
      <c r="E9" s="13">
        <v>10</v>
      </c>
      <c r="F9" s="29"/>
    </row>
    <row r="10" spans="1:6" ht="12.75">
      <c r="A10" s="8">
        <v>3</v>
      </c>
      <c r="B10" s="1" t="s">
        <v>95</v>
      </c>
      <c r="C10" s="1" t="s">
        <v>96</v>
      </c>
      <c r="D10" s="19" t="s">
        <v>97</v>
      </c>
      <c r="E10" s="13">
        <v>10</v>
      </c>
      <c r="F10" s="29">
        <v>10</v>
      </c>
    </row>
    <row r="11" spans="1:6" ht="12.75">
      <c r="A11" s="8">
        <v>4</v>
      </c>
      <c r="B11" s="15" t="s">
        <v>98</v>
      </c>
      <c r="C11" s="15" t="s">
        <v>99</v>
      </c>
      <c r="D11" s="19" t="s">
        <v>100</v>
      </c>
      <c r="E11" s="13">
        <v>10</v>
      </c>
      <c r="F11" s="29"/>
    </row>
    <row r="12" spans="1:6" ht="12.75">
      <c r="A12" s="8">
        <v>5</v>
      </c>
      <c r="B12" s="1" t="s">
        <v>79</v>
      </c>
      <c r="C12" s="1" t="s">
        <v>80</v>
      </c>
      <c r="D12" s="3" t="s">
        <v>81</v>
      </c>
      <c r="E12" s="2">
        <v>13</v>
      </c>
      <c r="F12" s="29"/>
    </row>
    <row r="13" spans="1:6" ht="12.75">
      <c r="A13" s="8">
        <v>6</v>
      </c>
      <c r="B13" s="1" t="s">
        <v>5</v>
      </c>
      <c r="C13" s="1" t="s">
        <v>25</v>
      </c>
      <c r="D13" s="2" t="s">
        <v>26</v>
      </c>
      <c r="E13" s="13"/>
      <c r="F13" s="29">
        <v>15</v>
      </c>
    </row>
    <row r="14" spans="1:6" ht="12.75">
      <c r="A14" s="8">
        <v>7</v>
      </c>
      <c r="B14" s="15" t="s">
        <v>48</v>
      </c>
      <c r="C14" s="15" t="s">
        <v>49</v>
      </c>
      <c r="D14" s="16" t="s">
        <v>102</v>
      </c>
      <c r="E14" s="13"/>
      <c r="F14" s="29">
        <v>15</v>
      </c>
    </row>
    <row r="15" spans="1:6" ht="12.75">
      <c r="A15" s="8">
        <v>8</v>
      </c>
      <c r="B15" s="1" t="s">
        <v>31</v>
      </c>
      <c r="C15" s="15" t="s">
        <v>29</v>
      </c>
      <c r="D15" s="2" t="s">
        <v>101</v>
      </c>
      <c r="E15" s="13"/>
      <c r="F15" s="29">
        <v>16</v>
      </c>
    </row>
    <row r="16" spans="1:6" ht="12.75">
      <c r="A16" s="8">
        <v>9</v>
      </c>
      <c r="B16" s="1" t="s">
        <v>103</v>
      </c>
      <c r="C16" s="1" t="s">
        <v>104</v>
      </c>
      <c r="D16" s="2" t="s">
        <v>24</v>
      </c>
      <c r="E16" s="13"/>
      <c r="F16" s="29">
        <v>12</v>
      </c>
    </row>
    <row r="17" spans="1:6" ht="13.5" thickBot="1">
      <c r="A17" s="25">
        <v>10</v>
      </c>
      <c r="B17" s="26" t="s">
        <v>27</v>
      </c>
      <c r="C17" s="26" t="s">
        <v>62</v>
      </c>
      <c r="D17" s="31" t="s">
        <v>105</v>
      </c>
      <c r="E17" s="10">
        <v>11</v>
      </c>
      <c r="F17" s="30"/>
    </row>
    <row r="19" ht="12.75">
      <c r="A19" t="s">
        <v>106</v>
      </c>
    </row>
  </sheetData>
  <sheetProtection/>
  <mergeCells count="2">
    <mergeCell ref="A4:K4"/>
    <mergeCell ref="A5:K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4">
      <selection activeCell="J12" sqref="J12"/>
    </sheetView>
  </sheetViews>
  <sheetFormatPr defaultColWidth="9.140625" defaultRowHeight="12.75"/>
  <sheetData>
    <row r="1" spans="1:11" ht="12.75">
      <c r="A1" s="4" t="s">
        <v>0</v>
      </c>
      <c r="B1" s="4"/>
      <c r="C1" s="4"/>
      <c r="D1" s="4"/>
      <c r="E1" s="6"/>
      <c r="F1" s="9"/>
      <c r="G1" s="9"/>
      <c r="H1" s="9"/>
      <c r="I1" s="9"/>
      <c r="J1" s="9"/>
      <c r="K1" s="9"/>
    </row>
    <row r="2" spans="5:11" ht="12.75">
      <c r="E2" s="9"/>
      <c r="F2" s="9"/>
      <c r="G2" s="9"/>
      <c r="H2" s="9"/>
      <c r="I2" s="9"/>
      <c r="J2" s="9"/>
      <c r="K2" s="9"/>
    </row>
    <row r="3" spans="5:11" ht="12.75">
      <c r="E3" s="9"/>
      <c r="F3" s="9"/>
      <c r="G3" s="9"/>
      <c r="H3" s="9"/>
      <c r="I3" s="9"/>
      <c r="J3" s="9"/>
      <c r="K3" s="9"/>
    </row>
    <row r="4" spans="1:11" ht="12.75">
      <c r="A4" s="38" t="s">
        <v>86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2.75">
      <c r="A5" s="38" t="s">
        <v>107</v>
      </c>
      <c r="B5" s="38"/>
      <c r="C5" s="38"/>
      <c r="D5" s="38"/>
      <c r="E5" s="38"/>
      <c r="F5" s="39"/>
      <c r="G5" s="39"/>
      <c r="H5" s="39"/>
      <c r="I5" s="39"/>
      <c r="J5" s="39"/>
      <c r="K5" s="39"/>
    </row>
    <row r="6" spans="5:11" ht="13.5" thickBot="1">
      <c r="E6" s="9"/>
      <c r="F6" s="9"/>
      <c r="G6" s="9"/>
      <c r="H6" s="9"/>
      <c r="I6" s="9"/>
      <c r="J6" s="9"/>
      <c r="K6" s="9"/>
    </row>
    <row r="7" spans="1:6" ht="25.5">
      <c r="A7" s="21" t="s">
        <v>1</v>
      </c>
      <c r="B7" s="22" t="s">
        <v>2</v>
      </c>
      <c r="C7" s="22" t="s">
        <v>3</v>
      </c>
      <c r="D7" s="22" t="s">
        <v>4</v>
      </c>
      <c r="E7" s="23" t="s">
        <v>88</v>
      </c>
      <c r="F7" s="28" t="s">
        <v>89</v>
      </c>
    </row>
    <row r="8" spans="1:6" ht="12.75">
      <c r="A8" s="8">
        <v>1</v>
      </c>
      <c r="B8" s="1" t="s">
        <v>108</v>
      </c>
      <c r="C8" s="1" t="s">
        <v>109</v>
      </c>
      <c r="D8" s="19" t="s">
        <v>110</v>
      </c>
      <c r="E8" s="13">
        <v>10</v>
      </c>
      <c r="F8" s="29">
        <v>12</v>
      </c>
    </row>
    <row r="9" spans="1:6" ht="12.75">
      <c r="A9" s="8">
        <v>2</v>
      </c>
      <c r="B9" s="15" t="s">
        <v>111</v>
      </c>
      <c r="C9" s="15" t="s">
        <v>112</v>
      </c>
      <c r="D9" s="19" t="s">
        <v>113</v>
      </c>
      <c r="E9" s="13">
        <v>11</v>
      </c>
      <c r="F9" s="29">
        <v>11</v>
      </c>
    </row>
    <row r="10" spans="1:6" ht="12.75">
      <c r="A10" s="8">
        <v>3</v>
      </c>
      <c r="B10" s="1" t="s">
        <v>99</v>
      </c>
      <c r="C10" s="1" t="s">
        <v>114</v>
      </c>
      <c r="D10" s="19" t="s">
        <v>115</v>
      </c>
      <c r="E10" s="13">
        <v>10</v>
      </c>
      <c r="F10" s="29">
        <v>11</v>
      </c>
    </row>
    <row r="11" spans="1:6" ht="12.75">
      <c r="A11" s="8">
        <v>4</v>
      </c>
      <c r="B11" s="15" t="s">
        <v>116</v>
      </c>
      <c r="C11" s="15" t="s">
        <v>117</v>
      </c>
      <c r="D11" s="19" t="s">
        <v>118</v>
      </c>
      <c r="E11" s="13">
        <v>11</v>
      </c>
      <c r="F11" s="29"/>
    </row>
    <row r="12" spans="1:6" ht="12.75">
      <c r="A12" s="8">
        <v>5</v>
      </c>
      <c r="B12" s="1" t="s">
        <v>67</v>
      </c>
      <c r="C12" s="1" t="s">
        <v>65</v>
      </c>
      <c r="D12" s="3" t="s">
        <v>68</v>
      </c>
      <c r="E12" s="2">
        <v>12</v>
      </c>
      <c r="F12" s="29"/>
    </row>
    <row r="13" spans="1:6" ht="12.75">
      <c r="A13" s="8">
        <v>6</v>
      </c>
      <c r="B13" s="1" t="s">
        <v>84</v>
      </c>
      <c r="C13" s="1" t="s">
        <v>83</v>
      </c>
      <c r="D13" s="37">
        <v>42349</v>
      </c>
      <c r="E13" s="13">
        <v>11</v>
      </c>
      <c r="F13" s="29"/>
    </row>
    <row r="14" spans="1:6" ht="12.75">
      <c r="A14" s="8">
        <v>7</v>
      </c>
      <c r="B14" s="15" t="s">
        <v>75</v>
      </c>
      <c r="C14" s="15" t="s">
        <v>65</v>
      </c>
      <c r="D14" s="16" t="s">
        <v>76</v>
      </c>
      <c r="E14" s="13">
        <v>15</v>
      </c>
      <c r="F14" s="29"/>
    </row>
    <row r="15" spans="1:6" ht="12.75">
      <c r="A15" s="8">
        <v>8</v>
      </c>
      <c r="B15" s="1"/>
      <c r="C15" s="15"/>
      <c r="D15" s="2"/>
      <c r="E15" s="13"/>
      <c r="F15" s="29"/>
    </row>
    <row r="16" spans="1:6" ht="12.75">
      <c r="A16" s="8">
        <v>9</v>
      </c>
      <c r="B16" s="1"/>
      <c r="C16" s="1"/>
      <c r="D16" s="2"/>
      <c r="E16" s="13"/>
      <c r="F16" s="29"/>
    </row>
    <row r="17" spans="1:6" ht="13.5" thickBot="1">
      <c r="A17" s="25">
        <v>10</v>
      </c>
      <c r="B17" s="26"/>
      <c r="C17" s="26"/>
      <c r="D17" s="31"/>
      <c r="E17" s="10"/>
      <c r="F17" s="30"/>
    </row>
    <row r="19" ht="12.75">
      <c r="A19" t="s">
        <v>119</v>
      </c>
    </row>
  </sheetData>
  <sheetProtection/>
  <mergeCells count="2">
    <mergeCell ref="A4:K4"/>
    <mergeCell ref="A5:K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x</cp:lastModifiedBy>
  <dcterms:created xsi:type="dcterms:W3CDTF">2014-11-26T11:14:38Z</dcterms:created>
  <dcterms:modified xsi:type="dcterms:W3CDTF">2015-07-06T17:28:19Z</dcterms:modified>
  <cp:category/>
  <cp:version/>
  <cp:contentType/>
  <cp:contentStatus/>
</cp:coreProperties>
</file>